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05" windowWidth="20115" windowHeight="835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P7" i="1" l="1"/>
  <c r="M7" i="1"/>
  <c r="L7" i="1"/>
  <c r="L4" i="1"/>
  <c r="J7" i="1"/>
  <c r="H7" i="1"/>
  <c r="D7" i="1"/>
  <c r="B7" i="1"/>
  <c r="S6" i="1" l="1"/>
  <c r="U6" i="1" s="1"/>
  <c r="S5" i="1"/>
  <c r="U5" i="1" s="1"/>
  <c r="S4" i="1"/>
  <c r="U4" i="1" l="1"/>
  <c r="S7" i="1"/>
  <c r="U7" i="1" s="1"/>
</calcChain>
</file>

<file path=xl/sharedStrings.xml><?xml version="1.0" encoding="utf-8"?>
<sst xmlns="http://schemas.openxmlformats.org/spreadsheetml/2006/main" count="28" uniqueCount="28">
  <si>
    <t>Firma</t>
  </si>
  <si>
    <t>ALD Automotive</t>
  </si>
  <si>
    <t>Athlon Car Lease</t>
  </si>
  <si>
    <t>BRE Leasing</t>
  </si>
  <si>
    <t>Business Lease</t>
  </si>
  <si>
    <t>Carefleet S.A.</t>
  </si>
  <si>
    <t>Corpo Flota</t>
  </si>
  <si>
    <t>Express S.A.</t>
  </si>
  <si>
    <t>LeasePlan FM</t>
  </si>
  <si>
    <t>Pełny wynajem długoterminowy - FSL</t>
  </si>
  <si>
    <t>Leasing z serwisem - LS</t>
  </si>
  <si>
    <t>Wyłączne zarządzanie flotą - FM</t>
  </si>
  <si>
    <t>Razem</t>
  </si>
  <si>
    <t>Alphabet Polska</t>
  </si>
  <si>
    <t>Fraikin*</t>
  </si>
  <si>
    <t>PKO Leasing</t>
  </si>
  <si>
    <t>Razem PZWLP</t>
  </si>
  <si>
    <t>PZWLP i Masterlease</t>
  </si>
  <si>
    <t>* Fraikin - wyłącznie pojazdy ciężarowe i dostawcze powyżej 3,5 tony</t>
  </si>
  <si>
    <t>Masterlease</t>
  </si>
  <si>
    <t>Nivette FM</t>
  </si>
  <si>
    <t>Raiffeisen -Leasing</t>
  </si>
  <si>
    <t>Avis Polska / Jupol-Car*</t>
  </si>
  <si>
    <t>Volkswagen Leasing Polska</t>
  </si>
  <si>
    <t>VB Leasing</t>
  </si>
  <si>
    <t>Arval Polska</t>
  </si>
  <si>
    <t>Statystyki firm członkowskich PZWLP po III kwartale 2013 r.</t>
  </si>
  <si>
    <t xml:space="preserve">* trzon działalności Avis Polska stanowi wynajem krótkoterminowy (1.224 auta)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</si>
</sst>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3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5" fillId="7" borderId="0" applyNumberFormat="0" applyBorder="0" applyAlignment="0" applyProtection="0"/>
    <xf numFmtId="0" fontId="16" fillId="24" borderId="14" applyNumberFormat="0" applyAlignment="0" applyProtection="0"/>
    <xf numFmtId="0" fontId="17" fillId="25" borderId="15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14" applyNumberFormat="0" applyAlignment="0" applyProtection="0"/>
    <xf numFmtId="0" fontId="24" fillId="0" borderId="20" applyNumberFormat="0" applyFill="0" applyAlignment="0" applyProtection="0"/>
    <xf numFmtId="0" fontId="25" fillId="26" borderId="0" applyNumberFormat="0" applyBorder="0" applyAlignment="0" applyProtection="0"/>
    <xf numFmtId="0" fontId="12" fillId="27" borderId="21" applyNumberFormat="0" applyFont="0" applyAlignment="0" applyProtection="0"/>
    <xf numFmtId="0" fontId="26" fillId="24" borderId="16" applyNumberFormat="0" applyAlignment="0" applyProtection="0"/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28" fillId="11" borderId="14" applyNumberFormat="0" applyAlignment="0" applyProtection="0"/>
    <xf numFmtId="0" fontId="29" fillId="24" borderId="16" applyNumberFormat="0" applyAlignment="0" applyProtection="0"/>
    <xf numFmtId="0" fontId="30" fillId="8" borderId="0" applyNumberFormat="0" applyBorder="0" applyAlignment="0" applyProtection="0"/>
    <xf numFmtId="0" fontId="35" fillId="0" borderId="0"/>
    <xf numFmtId="164" fontId="31" fillId="0" borderId="0" applyFont="0" applyFill="0" applyBorder="0" applyAlignment="0" applyProtection="0"/>
    <xf numFmtId="0" fontId="32" fillId="0" borderId="20" applyNumberFormat="0" applyFill="0" applyAlignment="0" applyProtection="0"/>
    <xf numFmtId="43" fontId="31" fillId="0" borderId="0" applyFont="0" applyFill="0" applyBorder="0" applyAlignment="0" applyProtection="0"/>
    <xf numFmtId="0" fontId="31" fillId="0" borderId="0"/>
    <xf numFmtId="0" fontId="33" fillId="0" borderId="22" applyNumberFormat="0" applyFill="0" applyAlignment="0" applyProtection="0"/>
    <xf numFmtId="0" fontId="3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1" fillId="0" borderId="0" xfId="0" applyFont="1"/>
    <xf numFmtId="0" fontId="4" fillId="4" borderId="0" xfId="1" applyFont="1" applyFill="1" applyAlignment="1">
      <alignment wrapText="1"/>
    </xf>
    <xf numFmtId="0" fontId="9" fillId="0" borderId="0" xfId="0" applyFont="1"/>
    <xf numFmtId="0" fontId="4" fillId="2" borderId="9" xfId="1" applyFont="1" applyFill="1" applyBorder="1" applyAlignment="1">
      <alignment horizontal="center" vertical="center" wrapText="1"/>
    </xf>
    <xf numFmtId="0" fontId="6" fillId="0" borderId="11" xfId="1" applyFont="1" applyBorder="1"/>
    <xf numFmtId="0" fontId="6" fillId="0" borderId="12" xfId="1" applyFont="1" applyBorder="1"/>
    <xf numFmtId="0" fontId="3" fillId="0" borderId="13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3" fontId="0" fillId="0" borderId="0" xfId="0" applyNumberFormat="1"/>
    <xf numFmtId="0" fontId="3" fillId="4" borderId="1" xfId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1" fontId="2" fillId="0" borderId="3" xfId="19" applyNumberFormat="1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3" xfId="19" applyFont="1" applyBorder="1" applyAlignment="1">
      <alignment horizontal="center" vertical="center" wrapText="1"/>
    </xf>
    <xf numFmtId="0" fontId="2" fillId="0" borderId="24" xfId="19" applyFont="1" applyBorder="1" applyAlignment="1">
      <alignment horizontal="center" vertical="center" wrapText="1"/>
    </xf>
    <xf numFmtId="0" fontId="3" fillId="0" borderId="25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1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</cellXfs>
  <cellStyles count="87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2 2" xfId="83"/>
    <cellStyle name="Dziesiętny 3" xfId="4"/>
    <cellStyle name="Dziesiętny 3 2" xfId="7"/>
    <cellStyle name="Dziesiętny 3 3" xfId="85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2 2" xfId="84"/>
    <cellStyle name="Procentowy 3" xfId="14"/>
    <cellStyle name="Procentowy 3 2" xfId="86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topLeftCell="D1" zoomScale="90" zoomScaleNormal="90" workbookViewId="0">
      <selection activeCell="L16" sqref="L16"/>
    </sheetView>
  </sheetViews>
  <sheetFormatPr defaultRowHeight="15"/>
  <cols>
    <col min="1" max="1" width="32.7109375" customWidth="1"/>
    <col min="2" max="2" width="12.85546875" customWidth="1"/>
    <col min="3" max="3" width="10.5703125" customWidth="1"/>
    <col min="4" max="5" width="10.7109375" customWidth="1"/>
    <col min="6" max="7" width="11.140625" customWidth="1"/>
    <col min="8" max="8" width="11.28515625" customWidth="1"/>
    <col min="9" max="9" width="12" customWidth="1"/>
    <col min="10" max="10" width="11.28515625" customWidth="1"/>
    <col min="11" max="11" width="11.5703125" customWidth="1"/>
    <col min="12" max="12" width="11.42578125" customWidth="1"/>
    <col min="13" max="13" width="14" customWidth="1"/>
    <col min="14" max="14" width="11.42578125" customWidth="1"/>
    <col min="15" max="15" width="9.85546875" customWidth="1"/>
    <col min="16" max="16" width="11" customWidth="1"/>
    <col min="17" max="17" width="11.7109375" customWidth="1"/>
    <col min="18" max="18" width="12.5703125" customWidth="1"/>
    <col min="19" max="19" width="11.85546875" customWidth="1"/>
    <col min="20" max="20" width="13" customWidth="1"/>
    <col min="21" max="21" width="12.42578125" customWidth="1"/>
  </cols>
  <sheetData>
    <row r="1" spans="1:22" ht="24.75" customHeight="1">
      <c r="A1" s="60" t="s">
        <v>26</v>
      </c>
      <c r="B1" s="61"/>
      <c r="C1" s="61"/>
      <c r="D1" s="61"/>
      <c r="E1" s="61"/>
      <c r="F1" s="61"/>
      <c r="G1" s="62"/>
      <c r="H1" s="62"/>
      <c r="I1" s="62"/>
      <c r="J1" s="62"/>
      <c r="K1" s="2"/>
      <c r="L1" s="2"/>
      <c r="M1" s="2"/>
      <c r="N1" s="2"/>
      <c r="O1" s="2"/>
      <c r="P1" s="2"/>
      <c r="Q1" s="2"/>
      <c r="R1" s="2"/>
      <c r="S1" s="2"/>
      <c r="T1" s="2"/>
      <c r="U1" s="12"/>
      <c r="V1" s="1"/>
    </row>
    <row r="2" spans="1:22" ht="39">
      <c r="A2" s="3" t="s">
        <v>0</v>
      </c>
      <c r="B2" s="29" t="s">
        <v>1</v>
      </c>
      <c r="C2" s="29" t="s">
        <v>13</v>
      </c>
      <c r="D2" s="29" t="s">
        <v>25</v>
      </c>
      <c r="E2" s="29" t="s">
        <v>2</v>
      </c>
      <c r="F2" s="29" t="s">
        <v>22</v>
      </c>
      <c r="G2" s="29" t="s">
        <v>3</v>
      </c>
      <c r="H2" s="29" t="s">
        <v>4</v>
      </c>
      <c r="I2" s="29" t="s">
        <v>5</v>
      </c>
      <c r="J2" s="29" t="s">
        <v>6</v>
      </c>
      <c r="K2" s="29" t="s">
        <v>7</v>
      </c>
      <c r="L2" s="29" t="s">
        <v>14</v>
      </c>
      <c r="M2" s="29" t="s">
        <v>8</v>
      </c>
      <c r="N2" s="29" t="s">
        <v>20</v>
      </c>
      <c r="O2" s="29" t="s">
        <v>15</v>
      </c>
      <c r="P2" s="29" t="s">
        <v>21</v>
      </c>
      <c r="Q2" s="29" t="s">
        <v>24</v>
      </c>
      <c r="R2" s="29" t="s">
        <v>23</v>
      </c>
      <c r="S2" s="30" t="s">
        <v>16</v>
      </c>
      <c r="T2" s="29" t="s">
        <v>19</v>
      </c>
      <c r="U2" s="23" t="s">
        <v>17</v>
      </c>
    </row>
    <row r="3" spans="1:22" ht="15.75" thickBot="1">
      <c r="A3" s="1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</row>
    <row r="4" spans="1:22">
      <c r="A4" s="15" t="s">
        <v>9</v>
      </c>
      <c r="B4" s="18">
        <v>7161</v>
      </c>
      <c r="C4" s="31">
        <v>10941</v>
      </c>
      <c r="D4" s="18">
        <v>15177</v>
      </c>
      <c r="E4" s="35">
        <v>3402</v>
      </c>
      <c r="F4" s="38">
        <v>0</v>
      </c>
      <c r="G4" s="42">
        <v>6109</v>
      </c>
      <c r="H4" s="18">
        <v>5173</v>
      </c>
      <c r="I4" s="44">
        <v>8315</v>
      </c>
      <c r="J4" s="18">
        <v>2389</v>
      </c>
      <c r="K4" s="47">
        <v>1612</v>
      </c>
      <c r="L4" s="18">
        <f>1478+261</f>
        <v>1739</v>
      </c>
      <c r="M4" s="18">
        <v>17677</v>
      </c>
      <c r="N4" s="53">
        <v>2257</v>
      </c>
      <c r="O4" s="63">
        <v>1777</v>
      </c>
      <c r="P4" s="18">
        <v>1562</v>
      </c>
      <c r="Q4" s="54">
        <v>412</v>
      </c>
      <c r="R4" s="57">
        <v>2535</v>
      </c>
      <c r="S4" s="22">
        <f>SUM(B4:R4)</f>
        <v>88238</v>
      </c>
      <c r="T4" s="50">
        <v>14030</v>
      </c>
      <c r="U4" s="25">
        <f>SUM(S4,T4)</f>
        <v>102268</v>
      </c>
    </row>
    <row r="5" spans="1:22">
      <c r="A5" s="16" t="s">
        <v>10</v>
      </c>
      <c r="B5" s="19">
        <v>0</v>
      </c>
      <c r="C5" s="32">
        <v>661</v>
      </c>
      <c r="D5" s="19">
        <v>0</v>
      </c>
      <c r="E5" s="36">
        <v>2420</v>
      </c>
      <c r="F5" s="39">
        <v>0</v>
      </c>
      <c r="G5" s="41">
        <v>442</v>
      </c>
      <c r="H5" s="19">
        <v>0</v>
      </c>
      <c r="I5" s="45">
        <v>0</v>
      </c>
      <c r="J5" s="19">
        <v>2</v>
      </c>
      <c r="K5" s="48">
        <v>0</v>
      </c>
      <c r="L5" s="19">
        <v>0</v>
      </c>
      <c r="M5" s="19">
        <v>35</v>
      </c>
      <c r="N5" s="53">
        <v>38</v>
      </c>
      <c r="O5" s="64">
        <v>4458</v>
      </c>
      <c r="P5" s="19">
        <v>3934</v>
      </c>
      <c r="Q5" s="55">
        <v>1145</v>
      </c>
      <c r="R5" s="58">
        <v>1629</v>
      </c>
      <c r="S5" s="21">
        <f>SUM(B5:R5)</f>
        <v>14764</v>
      </c>
      <c r="T5" s="51">
        <v>6125</v>
      </c>
      <c r="U5" s="26">
        <f>SUM(S5,T5)</f>
        <v>20889</v>
      </c>
    </row>
    <row r="6" spans="1:22">
      <c r="A6" s="16" t="s">
        <v>11</v>
      </c>
      <c r="B6" s="19">
        <v>65</v>
      </c>
      <c r="C6" s="34">
        <v>104</v>
      </c>
      <c r="D6" s="19">
        <v>579</v>
      </c>
      <c r="E6" s="36">
        <v>42</v>
      </c>
      <c r="F6" s="39">
        <v>0</v>
      </c>
      <c r="G6" s="41">
        <v>1721</v>
      </c>
      <c r="H6" s="19">
        <v>187</v>
      </c>
      <c r="I6" s="45">
        <v>640</v>
      </c>
      <c r="J6" s="19">
        <v>784</v>
      </c>
      <c r="K6" s="48">
        <v>142</v>
      </c>
      <c r="L6" s="19">
        <v>501</v>
      </c>
      <c r="M6" s="19">
        <v>3346</v>
      </c>
      <c r="N6" s="53">
        <v>0</v>
      </c>
      <c r="O6" s="64">
        <v>0</v>
      </c>
      <c r="P6" s="19">
        <v>237</v>
      </c>
      <c r="Q6" s="55">
        <v>0</v>
      </c>
      <c r="R6" s="58">
        <v>999</v>
      </c>
      <c r="S6" s="21">
        <f>SUM(B6:R6)</f>
        <v>9347</v>
      </c>
      <c r="T6" s="51">
        <v>746</v>
      </c>
      <c r="U6" s="26">
        <f>SUM(S6,T6)</f>
        <v>10093</v>
      </c>
    </row>
    <row r="7" spans="1:22" ht="15.75" thickBot="1">
      <c r="A7" s="17" t="s">
        <v>12</v>
      </c>
      <c r="B7" s="20">
        <f>SUM(B4:B6)</f>
        <v>7226</v>
      </c>
      <c r="C7" s="33">
        <v>11706</v>
      </c>
      <c r="D7" s="20">
        <f>SUM(D4:D6)</f>
        <v>15756</v>
      </c>
      <c r="E7" s="37">
        <v>5864</v>
      </c>
      <c r="F7" s="40">
        <v>0</v>
      </c>
      <c r="G7" s="43">
        <v>8272</v>
      </c>
      <c r="H7" s="20">
        <f>SUM(H4:H6)</f>
        <v>5360</v>
      </c>
      <c r="I7" s="46">
        <v>8955</v>
      </c>
      <c r="J7" s="20">
        <f>SUM(J4:J6)</f>
        <v>3175</v>
      </c>
      <c r="K7" s="49">
        <v>1754</v>
      </c>
      <c r="L7" s="20">
        <f>SUM(L4:L6)</f>
        <v>2240</v>
      </c>
      <c r="M7" s="20">
        <f>SUM(M4:M6)</f>
        <v>21058</v>
      </c>
      <c r="N7" s="53">
        <v>2295</v>
      </c>
      <c r="O7" s="65">
        <v>6235</v>
      </c>
      <c r="P7" s="20">
        <f>SUM(P4:P6)</f>
        <v>5733</v>
      </c>
      <c r="Q7" s="56">
        <v>1557</v>
      </c>
      <c r="R7" s="59">
        <v>5163</v>
      </c>
      <c r="S7" s="24">
        <f t="shared" ref="S7" si="0">SUM(S4:S6)</f>
        <v>112349</v>
      </c>
      <c r="T7" s="52">
        <v>20901</v>
      </c>
      <c r="U7" s="27">
        <f>SUM(S7,T7)</f>
        <v>133250</v>
      </c>
    </row>
    <row r="8" spans="1:2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9"/>
      <c r="U8" s="10"/>
    </row>
    <row r="9" spans="1:22" ht="21" customHeight="1">
      <c r="D9" s="11" t="s">
        <v>27</v>
      </c>
      <c r="I9" s="13"/>
      <c r="L9" s="11" t="s">
        <v>18</v>
      </c>
    </row>
    <row r="10" spans="1:22" ht="16.5" customHeight="1"/>
    <row r="21" spans="1:1">
      <c r="A21" s="28"/>
    </row>
  </sheetData>
  <mergeCells count="1">
    <mergeCell ref="A1:J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Michał Jankowski</cp:lastModifiedBy>
  <cp:lastPrinted>2012-07-23T13:40:16Z</cp:lastPrinted>
  <dcterms:created xsi:type="dcterms:W3CDTF">2012-04-19T10:48:53Z</dcterms:created>
  <dcterms:modified xsi:type="dcterms:W3CDTF">2013-10-15T14:22:53Z</dcterms:modified>
</cp:coreProperties>
</file>